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gyermek" sheetId="1" r:id="rId1"/>
    <sheet name="Munka2" sheetId="2" r:id="rId2"/>
    <sheet name="Munka3" sheetId="3" r:id="rId3"/>
  </sheets>
  <definedNames>
    <definedName name="_xlnm.Print_Titles" localSheetId="0">'gyermek'!$4:$6</definedName>
    <definedName name="_xlnm.Print_Area" localSheetId="0">'gyermek'!$A$4:$S$42</definedName>
  </definedNames>
  <calcPr fullCalcOnLoad="1"/>
</workbook>
</file>

<file path=xl/sharedStrings.xml><?xml version="1.0" encoding="utf-8"?>
<sst xmlns="http://schemas.openxmlformats.org/spreadsheetml/2006/main" count="139" uniqueCount="124">
  <si>
    <t>Termek, folyosók, mosdók 1,50 m magasságban tisztasági festése, folyosók hőszigetelése.</t>
  </si>
  <si>
    <t>Tantermek, tornaterem, beépített szekrények, kerítés festése. Ny-i főfal hőszigetelése.</t>
  </si>
  <si>
    <t>Parketta felújítása</t>
  </si>
  <si>
    <t>Vizesblokkok felújítása</t>
  </si>
  <si>
    <t>Bölcsöde kialakítás, meglévő épület átalakításával, bővítésével.</t>
  </si>
  <si>
    <t>Kézilabdapálya védőrács</t>
  </si>
  <si>
    <t>Külső tatarozás</t>
  </si>
  <si>
    <t>Festés-mázolás és PVC-ragasztás.</t>
  </si>
  <si>
    <t>Az óvoda csoportszobával és kiegészítő helyiségekkel történő bővítése.</t>
  </si>
  <si>
    <t>Tornaterem tetőfelújítási munkái</t>
  </si>
  <si>
    <t>Hőszigetelés, színezés</t>
  </si>
  <si>
    <t xml:space="preserve">Tagóvoda felújítás, bővítés, akadálymentesítés, sport- és játszóudvar, kerítés. </t>
  </si>
  <si>
    <t>Meglévő lakóházból bölcsöde kialakítása</t>
  </si>
  <si>
    <t>Felújítás, bővítés, akadálymentesítés</t>
  </si>
  <si>
    <t>Tornaterem és öltöző felújítás</t>
  </si>
  <si>
    <t>Szabadidőház építése</t>
  </si>
  <si>
    <t>Udvari babaházak építése, nyílászárók mázolása, parkettafelújítás.</t>
  </si>
  <si>
    <t>Díszterem parkettájának lakkozása, lábazatainak, ajtóinak festése.</t>
  </si>
  <si>
    <t>Padlózat felújítása</t>
  </si>
  <si>
    <t>Óvoda bővítés, felújítás</t>
  </si>
  <si>
    <t>Festés, mázolás, felújítás</t>
  </si>
  <si>
    <t>Folyosói oldalfalak hidegburkolása</t>
  </si>
  <si>
    <t>Tetőszerkezet felújítása</t>
  </si>
  <si>
    <t>Ált. Isk.-ban leány WC kialakítása, fiú WC felújítása.</t>
  </si>
  <si>
    <t>Szaktanterem kialakítás</t>
  </si>
  <si>
    <t xml:space="preserve">Felújítás, bővítés </t>
  </si>
  <si>
    <t>Iskolai tornaterem aljzatának cseréje.</t>
  </si>
  <si>
    <t>Tantermek kialakítása, kerítés készítése.</t>
  </si>
  <si>
    <t>Óvoda kialakítása</t>
  </si>
  <si>
    <t>Balassagyarmat</t>
  </si>
  <si>
    <t>Pályázó neve</t>
  </si>
  <si>
    <t>Város</t>
  </si>
  <si>
    <t>A beruházás meghatározása</t>
  </si>
  <si>
    <t>Budapest</t>
  </si>
  <si>
    <t>Salomvár</t>
  </si>
  <si>
    <t>Gödöllő</t>
  </si>
  <si>
    <t>Pécs</t>
  </si>
  <si>
    <t>Kecskemét</t>
  </si>
  <si>
    <t>Zalaszentgyörgy</t>
  </si>
  <si>
    <t>Szegvár</t>
  </si>
  <si>
    <t>Miskolc</t>
  </si>
  <si>
    <t>Széchenyi István Általános Iskola</t>
  </si>
  <si>
    <t>Zalaszentgyörgy Község Önkormányzata</t>
  </si>
  <si>
    <t>Kőszeg</t>
  </si>
  <si>
    <t>Sárszentlőrinc</t>
  </si>
  <si>
    <t>Salomvári Általános Iskola</t>
  </si>
  <si>
    <t>Becske</t>
  </si>
  <si>
    <t>Poli-Farbe</t>
  </si>
  <si>
    <t>Rheinzink</t>
  </si>
  <si>
    <t>Szegvár-Mártély ÁMK. Kurca Parti Óvoda</t>
  </si>
  <si>
    <t xml:space="preserve">Veres Péter Gimnázium szakközépiskola </t>
  </si>
  <si>
    <t>Szivárvány Óvoda</t>
  </si>
  <si>
    <t>Játékvár Tagóvoda</t>
  </si>
  <si>
    <t>Madách I. Szakközépiskola, Szakiskola és Kollégium</t>
  </si>
  <si>
    <t>Hriszto Botev Általános Iskola</t>
  </si>
  <si>
    <t>Nagycenk Nagyközség Önkormányzat</t>
  </si>
  <si>
    <t>Patakparti Óvoda</t>
  </si>
  <si>
    <t>Baár-Madas Református Gimnázium, Ált. Isk. és Diákotthon</t>
  </si>
  <si>
    <t>Nagyigmánd Nagyközség Önkormányzata</t>
  </si>
  <si>
    <t>Bócsa Község Oktatásáért és Közművelődéséért Alapítvány</t>
  </si>
  <si>
    <t>Jókai Mór Általános Iskola</t>
  </si>
  <si>
    <t>Látrány Községi Önkormányzat</t>
  </si>
  <si>
    <t>Ludányhalászi Község Önkormányzata</t>
  </si>
  <si>
    <t>Közoktatási Intézmény Tagóvoda és Tagiskola</t>
  </si>
  <si>
    <t>Juta Községi Önkormányzat</t>
  </si>
  <si>
    <t>Petőfi Ált. Isk., Óvoda és Bölcsöde</t>
  </si>
  <si>
    <t>Tényő Község-Napköziotthonos Óvoda</t>
  </si>
  <si>
    <t>Dr. Nagy László Egységes Gyógypedagógiai, Módszertani Intézmény</t>
  </si>
  <si>
    <t>Budapest Főváros Önkormányzatának Kossuth Zsuzsa Gyermekotthona és Ált. Iskolája</t>
  </si>
  <si>
    <t>"Ez gyerekjáték" Óvodafejlesztési Alapítvány</t>
  </si>
  <si>
    <t>Piarista Ált. Iskola, Gimn. és Diákotthon</t>
  </si>
  <si>
    <t>DMJV Fogyatékosokat Ellátó Intézménye</t>
  </si>
  <si>
    <t>"Tengelice" Óvoda Oktatási Alapítvány</t>
  </si>
  <si>
    <t>Napközi Otthonos Óvoda</t>
  </si>
  <si>
    <t>Központi-Alsóvárosi ÁMK</t>
  </si>
  <si>
    <t>Sárszentlőrinc Község Önkormányzata</t>
  </si>
  <si>
    <t>Szalézi-Irinyi Középiskola</t>
  </si>
  <si>
    <t>Jókai Mór ÁMK</t>
  </si>
  <si>
    <t>Bükkábrány Községi Önkormányzat</t>
  </si>
  <si>
    <t>Balmazújváros</t>
  </si>
  <si>
    <t>Tordas</t>
  </si>
  <si>
    <t>Debrecen</t>
  </si>
  <si>
    <t>Veszprém</t>
  </si>
  <si>
    <t>Nagycenk</t>
  </si>
  <si>
    <t>Előszállás</t>
  </si>
  <si>
    <t>Nagyigmánd</t>
  </si>
  <si>
    <t>Bócsa</t>
  </si>
  <si>
    <t>Pásztó</t>
  </si>
  <si>
    <t>Látrány</t>
  </si>
  <si>
    <t>Ludányhalász</t>
  </si>
  <si>
    <t>Juta</t>
  </si>
  <si>
    <t>Győrzámoly</t>
  </si>
  <si>
    <t>Tényő</t>
  </si>
  <si>
    <t>Bicske</t>
  </si>
  <si>
    <t>Baja</t>
  </si>
  <si>
    <t>Barbacs</t>
  </si>
  <si>
    <t>Nyergesújfalu</t>
  </si>
  <si>
    <t>Dömös</t>
  </si>
  <si>
    <t xml:space="preserve">Ópályi </t>
  </si>
  <si>
    <t>Bercel</t>
  </si>
  <si>
    <t>Bükkábrány</t>
  </si>
  <si>
    <t>Külső hőszigetelés, régi vakolat javítása</t>
  </si>
  <si>
    <t>Iskola tankonyha tetőhéjazatának és bádogozás cseréje</t>
  </si>
  <si>
    <t>Új 3 csoportos óvoda építése</t>
  </si>
  <si>
    <t>Külső szigetelés befejezése, az épület egységes homlokzatkérzése, színezés.</t>
  </si>
  <si>
    <t>A Kultúrház parketta burkolatának felújítása</t>
  </si>
  <si>
    <t>Tordas Község Önkormányzata</t>
  </si>
  <si>
    <t>Dózsa György Általános Iskola</t>
  </si>
  <si>
    <t>Tondach</t>
  </si>
  <si>
    <t>Nikecell</t>
  </si>
  <si>
    <t>Murexin</t>
  </si>
  <si>
    <t>Mapei</t>
  </si>
  <si>
    <t>Hörmann</t>
  </si>
  <si>
    <t>Graboplast</t>
  </si>
  <si>
    <t>Dörken</t>
  </si>
  <si>
    <t>Bramac</t>
  </si>
  <si>
    <t>Betafence</t>
  </si>
  <si>
    <t>Baumit</t>
  </si>
  <si>
    <t>Bachl</t>
  </si>
  <si>
    <t>Wienerberger</t>
  </si>
  <si>
    <t>Összesen kiosztott</t>
  </si>
  <si>
    <t>Sor-szám</t>
  </si>
  <si>
    <t>Nyert összeg</t>
  </si>
  <si>
    <t>Összesen nyert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</si>
</sst>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#,##0.00\ &quot;Ft&quot;"/>
  </numFmts>
  <fonts count="8">
    <font>
      <sz val="10"/>
      <name val="Arial"/>
      <family val="0"/>
    </font>
    <font>
      <b/>
      <sz val="8"/>
      <name val="Arial CE"/>
      <family val="2"/>
    </font>
    <font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4" fillId="0" borderId="1" xfId="19" applyNumberFormat="1" applyFont="1" applyBorder="1" applyAlignment="1">
      <alignment horizontal="center" wrapText="1"/>
      <protection/>
    </xf>
    <xf numFmtId="164" fontId="1" fillId="0" borderId="2" xfId="19" applyNumberFormat="1" applyFont="1" applyFill="1" applyBorder="1" applyAlignment="1">
      <alignment horizontal="center" vertical="center" wrapText="1"/>
      <protection/>
    </xf>
    <xf numFmtId="164" fontId="1" fillId="0" borderId="2" xfId="19" applyNumberFormat="1" applyFont="1" applyFill="1" applyBorder="1" applyAlignment="1">
      <alignment horizontal="center" vertical="center" wrapText="1"/>
      <protection/>
    </xf>
    <xf numFmtId="164" fontId="1" fillId="0" borderId="3" xfId="19" applyNumberFormat="1" applyFont="1" applyFill="1" applyBorder="1" applyAlignment="1">
      <alignment horizontal="center" vertical="center" wrapText="1"/>
      <protection/>
    </xf>
    <xf numFmtId="164" fontId="1" fillId="0" borderId="4" xfId="1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7" fillId="0" borderId="6" xfId="0" applyNumberFormat="1" applyFont="1" applyFill="1" applyBorder="1" applyAlignment="1">
      <alignment horizontal="center"/>
    </xf>
    <xf numFmtId="42" fontId="3" fillId="0" borderId="1" xfId="0" applyNumberFormat="1" applyFont="1" applyFill="1" applyBorder="1" applyAlignment="1">
      <alignment horizontal="center" wrapText="1"/>
    </xf>
    <xf numFmtId="42" fontId="3" fillId="0" borderId="1" xfId="0" applyNumberFormat="1" applyFont="1" applyFill="1" applyBorder="1" applyAlignment="1">
      <alignment wrapText="1"/>
    </xf>
    <xf numFmtId="6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1" fillId="0" borderId="13" xfId="19" applyFont="1" applyFill="1" applyBorder="1" applyAlignment="1">
      <alignment horizontal="left" vertical="center" wrapText="1"/>
      <protection/>
    </xf>
    <xf numFmtId="0" fontId="1" fillId="0" borderId="14" xfId="19" applyFont="1" applyFill="1" applyBorder="1" applyAlignment="1">
      <alignment horizontal="left" vertical="center" wrapText="1"/>
      <protection/>
    </xf>
    <xf numFmtId="0" fontId="1" fillId="0" borderId="15" xfId="19" applyFont="1" applyFill="1" applyBorder="1" applyAlignment="1">
      <alignment horizontal="left" vertical="center" wrapText="1"/>
      <protection/>
    </xf>
    <xf numFmtId="0" fontId="1" fillId="0" borderId="16" xfId="19" applyFont="1" applyFill="1" applyBorder="1" applyAlignment="1">
      <alignment horizontal="center" vertical="center" wrapText="1"/>
      <protection/>
    </xf>
    <xf numFmtId="0" fontId="1" fillId="0" borderId="17" xfId="19" applyFont="1" applyFill="1" applyBorder="1" applyAlignment="1">
      <alignment horizontal="center" vertical="center" wrapText="1"/>
      <protection/>
    </xf>
    <xf numFmtId="0" fontId="1" fillId="0" borderId="18" xfId="19" applyFont="1" applyFill="1" applyBorder="1" applyAlignment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0" fontId="1" fillId="0" borderId="14" xfId="19" applyFont="1" applyFill="1" applyBorder="1" applyAlignment="1">
      <alignment horizontal="center" vertical="center" wrapText="1"/>
      <protection/>
    </xf>
    <xf numFmtId="0" fontId="1" fillId="0" borderId="15" xfId="19" applyFont="1" applyFill="1" applyBorder="1" applyAlignment="1">
      <alignment horizontal="center" vertical="center" wrapText="1"/>
      <protection/>
    </xf>
    <xf numFmtId="164" fontId="1" fillId="0" borderId="19" xfId="19" applyNumberFormat="1" applyFont="1" applyFill="1" applyBorder="1" applyAlignment="1">
      <alignment horizontal="center" vertical="center" wrapText="1"/>
      <protection/>
    </xf>
    <xf numFmtId="164" fontId="1" fillId="0" borderId="6" xfId="19" applyNumberFormat="1" applyFont="1" applyFill="1" applyBorder="1" applyAlignment="1">
      <alignment horizontal="center" vertical="center" wrapText="1"/>
      <protection/>
    </xf>
    <xf numFmtId="164" fontId="3" fillId="0" borderId="20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4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4" sqref="E14"/>
    </sheetView>
  </sheetViews>
  <sheetFormatPr defaultColWidth="9.140625" defaultRowHeight="12.75"/>
  <cols>
    <col min="1" max="1" width="5.140625" style="6" customWidth="1"/>
    <col min="2" max="2" width="22.57421875" style="7" customWidth="1"/>
    <col min="3" max="3" width="12.8515625" style="8" customWidth="1"/>
    <col min="4" max="4" width="18.421875" style="6" customWidth="1"/>
    <col min="5" max="5" width="12.28125" style="9" customWidth="1"/>
    <col min="6" max="6" width="8.7109375" style="9" customWidth="1"/>
    <col min="7" max="8" width="9.421875" style="9" customWidth="1"/>
    <col min="9" max="9" width="9.28125" style="9" customWidth="1"/>
    <col min="10" max="10" width="8.421875" style="9" customWidth="1"/>
    <col min="11" max="11" width="9.8515625" style="9" customWidth="1"/>
    <col min="12" max="12" width="8.7109375" style="9" customWidth="1"/>
    <col min="13" max="13" width="9.7109375" style="9" customWidth="1"/>
    <col min="14" max="14" width="10.00390625" style="9" customWidth="1"/>
    <col min="15" max="15" width="10.28125" style="9" customWidth="1"/>
    <col min="16" max="16" width="8.8515625" style="9" customWidth="1"/>
    <col min="17" max="17" width="8.421875" style="9" customWidth="1"/>
    <col min="18" max="18" width="10.28125" style="9" customWidth="1"/>
    <col min="19" max="19" width="10.421875" style="10" customWidth="1"/>
    <col min="20" max="16384" width="9.140625" style="6" customWidth="1"/>
  </cols>
  <sheetData>
    <row r="3" ht="12" thickBot="1"/>
    <row r="4" spans="1:19" ht="22.5" customHeight="1">
      <c r="A4" s="31" t="s">
        <v>121</v>
      </c>
      <c r="B4" s="28" t="s">
        <v>30</v>
      </c>
      <c r="C4" s="34" t="s">
        <v>31</v>
      </c>
      <c r="D4" s="34" t="s">
        <v>32</v>
      </c>
      <c r="E4" s="2" t="s">
        <v>119</v>
      </c>
      <c r="F4" s="2" t="s">
        <v>118</v>
      </c>
      <c r="G4" s="3" t="s">
        <v>117</v>
      </c>
      <c r="H4" s="3" t="s">
        <v>116</v>
      </c>
      <c r="I4" s="3" t="s">
        <v>115</v>
      </c>
      <c r="J4" s="3" t="s">
        <v>114</v>
      </c>
      <c r="K4" s="5" t="s">
        <v>113</v>
      </c>
      <c r="L4" s="5" t="s">
        <v>112</v>
      </c>
      <c r="M4" s="5" t="s">
        <v>111</v>
      </c>
      <c r="N4" s="2" t="s">
        <v>110</v>
      </c>
      <c r="O4" s="2" t="s">
        <v>109</v>
      </c>
      <c r="P4" s="2" t="s">
        <v>47</v>
      </c>
      <c r="Q4" s="2" t="s">
        <v>48</v>
      </c>
      <c r="R4" s="4" t="s">
        <v>108</v>
      </c>
      <c r="S4" s="37" t="s">
        <v>123</v>
      </c>
    </row>
    <row r="5" spans="1:19" ht="11.25">
      <c r="A5" s="32"/>
      <c r="B5" s="29"/>
      <c r="C5" s="35"/>
      <c r="D5" s="35"/>
      <c r="E5" s="39" t="s">
        <v>122</v>
      </c>
      <c r="F5" s="39" t="s">
        <v>122</v>
      </c>
      <c r="G5" s="39" t="s">
        <v>122</v>
      </c>
      <c r="H5" s="39" t="s">
        <v>122</v>
      </c>
      <c r="I5" s="39" t="s">
        <v>122</v>
      </c>
      <c r="J5" s="39" t="s">
        <v>122</v>
      </c>
      <c r="K5" s="39" t="s">
        <v>122</v>
      </c>
      <c r="L5" s="39" t="s">
        <v>122</v>
      </c>
      <c r="M5" s="39" t="s">
        <v>122</v>
      </c>
      <c r="N5" s="39" t="s">
        <v>122</v>
      </c>
      <c r="O5" s="39" t="s">
        <v>122</v>
      </c>
      <c r="P5" s="39" t="s">
        <v>122</v>
      </c>
      <c r="Q5" s="39" t="s">
        <v>122</v>
      </c>
      <c r="R5" s="39" t="s">
        <v>122</v>
      </c>
      <c r="S5" s="38"/>
    </row>
    <row r="6" spans="1:19" ht="11.25">
      <c r="A6" s="33"/>
      <c r="B6" s="30"/>
      <c r="C6" s="36"/>
      <c r="D6" s="3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8"/>
    </row>
    <row r="7" spans="1:19" ht="47.25" customHeight="1">
      <c r="A7" s="11">
        <v>133</v>
      </c>
      <c r="B7" s="12" t="s">
        <v>68</v>
      </c>
      <c r="C7" s="12" t="s">
        <v>93</v>
      </c>
      <c r="D7" s="12" t="s">
        <v>15</v>
      </c>
      <c r="E7" s="13">
        <v>5654522</v>
      </c>
      <c r="F7" s="14">
        <v>500000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>
        <f aca="true" t="shared" si="0" ref="S7:S41">E7+F7+G7+H7+I7+J7+K7+L7+M7+N7+O7+P7+Q7+R7</f>
        <v>6154522</v>
      </c>
    </row>
    <row r="8" spans="1:19" ht="31.5" customHeight="1">
      <c r="A8" s="11">
        <v>267</v>
      </c>
      <c r="B8" s="12" t="s">
        <v>78</v>
      </c>
      <c r="C8" s="12" t="s">
        <v>100</v>
      </c>
      <c r="D8" s="12" t="s">
        <v>28</v>
      </c>
      <c r="E8" s="16">
        <v>4745508</v>
      </c>
      <c r="F8" s="13"/>
      <c r="G8" s="13"/>
      <c r="H8" s="13"/>
      <c r="I8" s="13"/>
      <c r="J8" s="13">
        <v>209876</v>
      </c>
      <c r="K8" s="13"/>
      <c r="L8" s="13"/>
      <c r="M8" s="13"/>
      <c r="N8" s="13"/>
      <c r="O8" s="17">
        <v>327600</v>
      </c>
      <c r="P8" s="13"/>
      <c r="Q8" s="13"/>
      <c r="R8" s="13"/>
      <c r="S8" s="15">
        <f t="shared" si="0"/>
        <v>5282984</v>
      </c>
    </row>
    <row r="9" spans="1:19" ht="31.5" customHeight="1">
      <c r="A9" s="11">
        <v>120</v>
      </c>
      <c r="B9" s="12" t="s">
        <v>66</v>
      </c>
      <c r="C9" s="12" t="s">
        <v>92</v>
      </c>
      <c r="D9" s="12" t="s">
        <v>13</v>
      </c>
      <c r="E9" s="14">
        <v>1768980</v>
      </c>
      <c r="F9" s="13"/>
      <c r="G9" s="13"/>
      <c r="H9" s="13"/>
      <c r="I9" s="13"/>
      <c r="J9" s="14">
        <v>190124</v>
      </c>
      <c r="K9" s="14">
        <v>289750</v>
      </c>
      <c r="L9" s="14">
        <v>615200</v>
      </c>
      <c r="M9" s="14">
        <v>723440</v>
      </c>
      <c r="N9" s="13"/>
      <c r="O9" s="14">
        <v>374640</v>
      </c>
      <c r="P9" s="14">
        <v>58600</v>
      </c>
      <c r="Q9" s="13"/>
      <c r="R9" s="13">
        <v>600000</v>
      </c>
      <c r="S9" s="15">
        <f t="shared" si="0"/>
        <v>4620734</v>
      </c>
    </row>
    <row r="10" spans="1:19" ht="45.75" customHeight="1">
      <c r="A10" s="11">
        <v>70</v>
      </c>
      <c r="B10" s="12" t="s">
        <v>58</v>
      </c>
      <c r="C10" s="12" t="s">
        <v>85</v>
      </c>
      <c r="D10" s="12" t="s">
        <v>4</v>
      </c>
      <c r="E10" s="14">
        <v>2891050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>
        <f t="shared" si="0"/>
        <v>2891050</v>
      </c>
    </row>
    <row r="11" spans="1:19" ht="50.25" customHeight="1">
      <c r="A11" s="11">
        <v>109</v>
      </c>
      <c r="B11" s="12" t="s">
        <v>64</v>
      </c>
      <c r="C11" s="12" t="s">
        <v>90</v>
      </c>
      <c r="D11" s="12" t="s">
        <v>11</v>
      </c>
      <c r="E11" s="13"/>
      <c r="F11" s="13"/>
      <c r="G11" s="13"/>
      <c r="H11" s="13">
        <v>1300000</v>
      </c>
      <c r="I11" s="14">
        <v>1277940</v>
      </c>
      <c r="J11" s="13"/>
      <c r="K11" s="13"/>
      <c r="L11" s="13"/>
      <c r="M11" s="13"/>
      <c r="N11" s="14">
        <v>106800</v>
      </c>
      <c r="O11" s="13"/>
      <c r="P11" s="13"/>
      <c r="Q11" s="13"/>
      <c r="R11" s="13"/>
      <c r="S11" s="15">
        <f t="shared" si="0"/>
        <v>2684740</v>
      </c>
    </row>
    <row r="12" spans="1:19" ht="33.75" customHeight="1">
      <c r="A12" s="11">
        <v>39</v>
      </c>
      <c r="B12" s="12" t="s">
        <v>106</v>
      </c>
      <c r="C12" s="12" t="s">
        <v>80</v>
      </c>
      <c r="D12" s="12" t="s">
        <v>103</v>
      </c>
      <c r="E12" s="14">
        <v>1998000</v>
      </c>
      <c r="F12" s="13"/>
      <c r="G12" s="13"/>
      <c r="H12" s="13"/>
      <c r="I12" s="13"/>
      <c r="J12" s="13"/>
      <c r="K12" s="13"/>
      <c r="L12" s="14">
        <v>342900</v>
      </c>
      <c r="M12" s="13"/>
      <c r="N12" s="13"/>
      <c r="O12" s="14">
        <v>306250</v>
      </c>
      <c r="P12" s="13"/>
      <c r="Q12" s="13"/>
      <c r="R12" s="13"/>
      <c r="S12" s="15">
        <f t="shared" si="0"/>
        <v>2647150</v>
      </c>
    </row>
    <row r="13" spans="1:19" ht="30" customHeight="1">
      <c r="A13" s="11">
        <v>169</v>
      </c>
      <c r="B13" s="12" t="s">
        <v>71</v>
      </c>
      <c r="C13" s="12" t="s">
        <v>81</v>
      </c>
      <c r="D13" s="12" t="s">
        <v>18</v>
      </c>
      <c r="E13" s="13"/>
      <c r="F13" s="13"/>
      <c r="G13" s="13"/>
      <c r="H13" s="13"/>
      <c r="I13" s="13"/>
      <c r="J13" s="13"/>
      <c r="K13" s="14">
        <v>1757500</v>
      </c>
      <c r="L13" s="13"/>
      <c r="M13" s="14">
        <v>751350</v>
      </c>
      <c r="N13" s="13"/>
      <c r="O13" s="13"/>
      <c r="P13" s="13"/>
      <c r="Q13" s="13"/>
      <c r="R13" s="13"/>
      <c r="S13" s="15">
        <f t="shared" si="0"/>
        <v>2508850</v>
      </c>
    </row>
    <row r="14" spans="1:19" ht="33.75" customHeight="1">
      <c r="A14" s="11">
        <v>113</v>
      </c>
      <c r="B14" s="12" t="s">
        <v>65</v>
      </c>
      <c r="C14" s="12" t="s">
        <v>91</v>
      </c>
      <c r="D14" s="12" t="s">
        <v>12</v>
      </c>
      <c r="E14" s="14">
        <v>148110</v>
      </c>
      <c r="F14" s="13"/>
      <c r="G14" s="13"/>
      <c r="H14" s="13"/>
      <c r="I14" s="14">
        <v>1026135</v>
      </c>
      <c r="J14" s="13"/>
      <c r="K14" s="13"/>
      <c r="L14" s="13"/>
      <c r="M14" s="13"/>
      <c r="N14" s="13"/>
      <c r="O14" s="14">
        <v>948910</v>
      </c>
      <c r="P14" s="14">
        <v>32816</v>
      </c>
      <c r="Q14" s="13"/>
      <c r="R14" s="13"/>
      <c r="S14" s="15">
        <f t="shared" si="0"/>
        <v>2155971</v>
      </c>
    </row>
    <row r="15" spans="1:19" ht="25.5" customHeight="1">
      <c r="A15" s="11">
        <v>246</v>
      </c>
      <c r="B15" s="12" t="s">
        <v>77</v>
      </c>
      <c r="C15" s="12" t="s">
        <v>98</v>
      </c>
      <c r="D15" s="12" t="s">
        <v>26</v>
      </c>
      <c r="E15" s="13"/>
      <c r="F15" s="13"/>
      <c r="G15" s="13"/>
      <c r="H15" s="13"/>
      <c r="I15" s="13"/>
      <c r="J15" s="13"/>
      <c r="K15" s="14">
        <v>1425000</v>
      </c>
      <c r="L15" s="13"/>
      <c r="M15" s="14">
        <v>247950</v>
      </c>
      <c r="N15" s="14">
        <v>98280</v>
      </c>
      <c r="O15" s="13"/>
      <c r="P15" s="13"/>
      <c r="Q15" s="13"/>
      <c r="R15" s="13"/>
      <c r="S15" s="15">
        <f t="shared" si="0"/>
        <v>1771230</v>
      </c>
    </row>
    <row r="16" spans="1:19" ht="49.5" customHeight="1">
      <c r="A16" s="11">
        <v>92</v>
      </c>
      <c r="B16" s="12" t="s">
        <v>61</v>
      </c>
      <c r="C16" s="12" t="s">
        <v>88</v>
      </c>
      <c r="D16" s="12" t="s">
        <v>8</v>
      </c>
      <c r="E16" s="14">
        <v>1494088</v>
      </c>
      <c r="F16" s="13"/>
      <c r="G16" s="13"/>
      <c r="H16" s="13"/>
      <c r="I16" s="13"/>
      <c r="J16" s="13"/>
      <c r="K16" s="13"/>
      <c r="L16" s="13"/>
      <c r="M16" s="13"/>
      <c r="N16" s="13"/>
      <c r="O16" s="14">
        <v>140875</v>
      </c>
      <c r="P16" s="13"/>
      <c r="Q16" s="13"/>
      <c r="R16" s="13"/>
      <c r="S16" s="15">
        <f t="shared" si="0"/>
        <v>1634963</v>
      </c>
    </row>
    <row r="17" spans="1:19" ht="21" customHeight="1">
      <c r="A17" s="11">
        <v>243</v>
      </c>
      <c r="B17" s="12" t="s">
        <v>51</v>
      </c>
      <c r="C17" s="12" t="s">
        <v>97</v>
      </c>
      <c r="D17" s="12" t="s">
        <v>25</v>
      </c>
      <c r="E17" s="14">
        <v>826080</v>
      </c>
      <c r="F17" s="13"/>
      <c r="G17" s="13"/>
      <c r="H17" s="13"/>
      <c r="I17" s="13"/>
      <c r="J17" s="13"/>
      <c r="K17" s="13"/>
      <c r="L17" s="13"/>
      <c r="M17" s="14">
        <v>192975</v>
      </c>
      <c r="N17" s="14">
        <v>129228</v>
      </c>
      <c r="O17" s="14">
        <v>308500</v>
      </c>
      <c r="P17" s="13"/>
      <c r="Q17" s="13"/>
      <c r="R17" s="13"/>
      <c r="S17" s="15">
        <f t="shared" si="0"/>
        <v>1456783</v>
      </c>
    </row>
    <row r="18" spans="1:19" ht="29.25" customHeight="1">
      <c r="A18" s="11">
        <v>4</v>
      </c>
      <c r="B18" s="12" t="s">
        <v>49</v>
      </c>
      <c r="C18" s="12" t="s">
        <v>39</v>
      </c>
      <c r="D18" s="12" t="s">
        <v>101</v>
      </c>
      <c r="E18" s="13"/>
      <c r="F18" s="13"/>
      <c r="G18" s="18"/>
      <c r="H18" s="18"/>
      <c r="I18" s="13"/>
      <c r="J18" s="13"/>
      <c r="K18" s="19"/>
      <c r="L18" s="19"/>
      <c r="M18" s="19"/>
      <c r="N18" s="13"/>
      <c r="O18" s="14">
        <f>1205200-14085</f>
        <v>1191115</v>
      </c>
      <c r="P18" s="13"/>
      <c r="Q18" s="13"/>
      <c r="R18" s="13"/>
      <c r="S18" s="15">
        <f t="shared" si="0"/>
        <v>1191115</v>
      </c>
    </row>
    <row r="19" spans="1:19" ht="33.75" customHeight="1">
      <c r="A19" s="11">
        <v>84</v>
      </c>
      <c r="B19" s="12" t="s">
        <v>107</v>
      </c>
      <c r="C19" s="12" t="s">
        <v>87</v>
      </c>
      <c r="D19" s="12" t="s">
        <v>6</v>
      </c>
      <c r="E19" s="13"/>
      <c r="F19" s="13"/>
      <c r="G19" s="14">
        <v>650000</v>
      </c>
      <c r="H19" s="13"/>
      <c r="I19" s="13"/>
      <c r="J19" s="13"/>
      <c r="K19" s="13"/>
      <c r="L19" s="13"/>
      <c r="M19" s="14">
        <v>522515</v>
      </c>
      <c r="N19" s="13"/>
      <c r="O19" s="13"/>
      <c r="P19" s="14">
        <v>5366</v>
      </c>
      <c r="Q19" s="13"/>
      <c r="R19" s="13"/>
      <c r="S19" s="15">
        <f t="shared" si="0"/>
        <v>1177881</v>
      </c>
    </row>
    <row r="20" spans="1:19" ht="31.5" customHeight="1">
      <c r="A20" s="11">
        <v>173</v>
      </c>
      <c r="B20" s="12" t="s">
        <v>72</v>
      </c>
      <c r="C20" s="12" t="s">
        <v>40</v>
      </c>
      <c r="D20" s="12" t="s">
        <v>19</v>
      </c>
      <c r="E20" s="14">
        <v>290518</v>
      </c>
      <c r="F20" s="13"/>
      <c r="G20" s="13"/>
      <c r="H20" s="13"/>
      <c r="I20" s="13"/>
      <c r="J20" s="13"/>
      <c r="K20" s="14">
        <v>239400</v>
      </c>
      <c r="L20" s="13"/>
      <c r="M20" s="13"/>
      <c r="N20" s="13"/>
      <c r="O20" s="13"/>
      <c r="P20" s="13"/>
      <c r="Q20" s="13">
        <v>150000</v>
      </c>
      <c r="R20" s="14">
        <v>400000</v>
      </c>
      <c r="S20" s="15">
        <f t="shared" si="0"/>
        <v>1079918</v>
      </c>
    </row>
    <row r="21" spans="1:19" ht="25.5" customHeight="1">
      <c r="A21" s="11">
        <v>206</v>
      </c>
      <c r="B21" s="12" t="s">
        <v>45</v>
      </c>
      <c r="C21" s="12" t="s">
        <v>34</v>
      </c>
      <c r="D21" s="12" t="s">
        <v>22</v>
      </c>
      <c r="E21" s="13"/>
      <c r="F21" s="13"/>
      <c r="G21" s="13"/>
      <c r="H21" s="13"/>
      <c r="I21" s="13">
        <v>986992</v>
      </c>
      <c r="J21" s="13"/>
      <c r="K21" s="13"/>
      <c r="L21" s="13"/>
      <c r="M21" s="13"/>
      <c r="N21" s="13"/>
      <c r="O21" s="13"/>
      <c r="P21" s="13"/>
      <c r="Q21" s="13"/>
      <c r="R21" s="13"/>
      <c r="S21" s="15">
        <f t="shared" si="0"/>
        <v>986992</v>
      </c>
    </row>
    <row r="22" spans="1:19" ht="38.25" customHeight="1">
      <c r="A22" s="11">
        <v>254</v>
      </c>
      <c r="B22" s="12" t="s">
        <v>41</v>
      </c>
      <c r="C22" s="12" t="s">
        <v>99</v>
      </c>
      <c r="D22" s="12" t="s">
        <v>27</v>
      </c>
      <c r="E22" s="13"/>
      <c r="F22" s="13"/>
      <c r="G22" s="13"/>
      <c r="H22" s="13"/>
      <c r="I22" s="13"/>
      <c r="J22" s="13"/>
      <c r="K22" s="13"/>
      <c r="L22" s="13"/>
      <c r="M22" s="13">
        <v>223670</v>
      </c>
      <c r="N22" s="14">
        <v>763081</v>
      </c>
      <c r="O22" s="13"/>
      <c r="P22" s="13"/>
      <c r="Q22" s="13"/>
      <c r="R22" s="13"/>
      <c r="S22" s="15">
        <f t="shared" si="0"/>
        <v>986751</v>
      </c>
    </row>
    <row r="23" spans="1:19" ht="57" customHeight="1">
      <c r="A23" s="11">
        <v>41</v>
      </c>
      <c r="B23" s="12" t="s">
        <v>52</v>
      </c>
      <c r="C23" s="12" t="s">
        <v>29</v>
      </c>
      <c r="D23" s="12" t="s">
        <v>104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985600</v>
      </c>
      <c r="P23" s="13"/>
      <c r="Q23" s="13"/>
      <c r="R23" s="13"/>
      <c r="S23" s="15">
        <f t="shared" si="0"/>
        <v>985600</v>
      </c>
    </row>
    <row r="24" spans="1:19" ht="42.75" customHeight="1">
      <c r="A24" s="11">
        <v>9</v>
      </c>
      <c r="B24" s="12" t="s">
        <v>50</v>
      </c>
      <c r="C24" s="12" t="s">
        <v>79</v>
      </c>
      <c r="D24" s="12" t="s">
        <v>102</v>
      </c>
      <c r="E24" s="18"/>
      <c r="F24" s="18"/>
      <c r="G24" s="13"/>
      <c r="H24" s="13"/>
      <c r="I24" s="14">
        <v>944022</v>
      </c>
      <c r="J24" s="13"/>
      <c r="K24" s="13"/>
      <c r="L24" s="13"/>
      <c r="M24" s="13"/>
      <c r="N24" s="13"/>
      <c r="O24" s="13"/>
      <c r="P24" s="13"/>
      <c r="Q24" s="13"/>
      <c r="R24" s="13"/>
      <c r="S24" s="15">
        <f t="shared" si="0"/>
        <v>944022</v>
      </c>
    </row>
    <row r="25" spans="1:19" ht="39.75" customHeight="1">
      <c r="A25" s="11">
        <v>75</v>
      </c>
      <c r="B25" s="12" t="s">
        <v>59</v>
      </c>
      <c r="C25" s="12" t="s">
        <v>86</v>
      </c>
      <c r="D25" s="12" t="s">
        <v>5</v>
      </c>
      <c r="E25" s="13"/>
      <c r="F25" s="13"/>
      <c r="G25" s="13"/>
      <c r="H25" s="13">
        <v>900000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>
        <f t="shared" si="0"/>
        <v>900000</v>
      </c>
    </row>
    <row r="26" spans="1:19" ht="56.25" customHeight="1">
      <c r="A26" s="11">
        <v>55</v>
      </c>
      <c r="B26" s="12" t="s">
        <v>54</v>
      </c>
      <c r="C26" s="12" t="s">
        <v>82</v>
      </c>
      <c r="D26" s="12" t="s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4">
        <v>368400</v>
      </c>
      <c r="O26" s="14">
        <v>292260</v>
      </c>
      <c r="P26" s="14">
        <v>197479</v>
      </c>
      <c r="Q26" s="13"/>
      <c r="R26" s="13"/>
      <c r="S26" s="15">
        <f t="shared" si="0"/>
        <v>858139</v>
      </c>
    </row>
    <row r="27" spans="1:19" ht="32.25" customHeight="1">
      <c r="A27" s="11">
        <v>100</v>
      </c>
      <c r="B27" s="12" t="s">
        <v>63</v>
      </c>
      <c r="C27" s="12" t="s">
        <v>46</v>
      </c>
      <c r="D27" s="12" t="s">
        <v>10</v>
      </c>
      <c r="E27" s="13"/>
      <c r="F27" s="13"/>
      <c r="G27" s="13">
        <v>850000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>
        <f t="shared" si="0"/>
        <v>850000</v>
      </c>
    </row>
    <row r="28" spans="1:19" ht="51.75" customHeight="1">
      <c r="A28" s="11">
        <v>135</v>
      </c>
      <c r="B28" s="12" t="s">
        <v>69</v>
      </c>
      <c r="C28" s="12" t="s">
        <v>36</v>
      </c>
      <c r="D28" s="12" t="s">
        <v>16</v>
      </c>
      <c r="E28" s="14">
        <v>130800</v>
      </c>
      <c r="F28" s="13"/>
      <c r="G28" s="13"/>
      <c r="H28" s="13"/>
      <c r="I28" s="14">
        <v>40741</v>
      </c>
      <c r="J28" s="13"/>
      <c r="K28" s="13"/>
      <c r="L28" s="13"/>
      <c r="M28" s="13"/>
      <c r="N28" s="14">
        <v>566580</v>
      </c>
      <c r="O28" s="13"/>
      <c r="P28" s="14">
        <v>71716</v>
      </c>
      <c r="Q28" s="13"/>
      <c r="R28" s="14"/>
      <c r="S28" s="15">
        <f t="shared" si="0"/>
        <v>809837</v>
      </c>
    </row>
    <row r="29" spans="1:19" ht="32.25" customHeight="1">
      <c r="A29" s="11">
        <v>95</v>
      </c>
      <c r="B29" s="12" t="s">
        <v>62</v>
      </c>
      <c r="C29" s="12" t="s">
        <v>89</v>
      </c>
      <c r="D29" s="12" t="s">
        <v>9</v>
      </c>
      <c r="E29" s="13"/>
      <c r="F29" s="13"/>
      <c r="G29" s="13"/>
      <c r="H29" s="13"/>
      <c r="I29" s="14">
        <v>724170</v>
      </c>
      <c r="J29" s="13"/>
      <c r="K29" s="13"/>
      <c r="L29" s="13"/>
      <c r="M29" s="13"/>
      <c r="N29" s="13"/>
      <c r="O29" s="13"/>
      <c r="P29" s="13"/>
      <c r="Q29" s="13"/>
      <c r="R29" s="13"/>
      <c r="S29" s="15">
        <f t="shared" si="0"/>
        <v>724170</v>
      </c>
    </row>
    <row r="30" spans="1:19" ht="39.75" customHeight="1">
      <c r="A30" s="11">
        <v>125</v>
      </c>
      <c r="B30" s="12" t="s">
        <v>67</v>
      </c>
      <c r="C30" s="12" t="s">
        <v>43</v>
      </c>
      <c r="D30" s="12" t="s">
        <v>14</v>
      </c>
      <c r="E30" s="14">
        <v>31960</v>
      </c>
      <c r="F30" s="13"/>
      <c r="G30" s="13"/>
      <c r="H30" s="13"/>
      <c r="I30" s="13"/>
      <c r="J30" s="13"/>
      <c r="K30" s="13">
        <v>288350</v>
      </c>
      <c r="L30" s="13"/>
      <c r="M30" s="13"/>
      <c r="N30" s="14">
        <v>145570</v>
      </c>
      <c r="O30" s="14">
        <v>98000</v>
      </c>
      <c r="P30" s="14">
        <v>46000</v>
      </c>
      <c r="Q30" s="13"/>
      <c r="R30" s="13"/>
      <c r="S30" s="15">
        <f t="shared" si="0"/>
        <v>609880</v>
      </c>
    </row>
    <row r="31" spans="1:19" ht="34.5" customHeight="1">
      <c r="A31" s="11">
        <v>217</v>
      </c>
      <c r="B31" s="12" t="s">
        <v>75</v>
      </c>
      <c r="C31" s="12" t="s">
        <v>44</v>
      </c>
      <c r="D31" s="12" t="s">
        <v>23</v>
      </c>
      <c r="E31" s="13"/>
      <c r="F31" s="13"/>
      <c r="G31" s="13"/>
      <c r="H31" s="13"/>
      <c r="I31" s="13"/>
      <c r="J31" s="13"/>
      <c r="K31" s="13"/>
      <c r="L31" s="13"/>
      <c r="M31" s="13"/>
      <c r="N31" s="14">
        <v>424186</v>
      </c>
      <c r="O31" s="13"/>
      <c r="P31" s="14">
        <v>0</v>
      </c>
      <c r="Q31" s="13"/>
      <c r="R31" s="13"/>
      <c r="S31" s="15">
        <f t="shared" si="0"/>
        <v>424186</v>
      </c>
    </row>
    <row r="32" spans="1:19" ht="42.75" customHeight="1">
      <c r="A32" s="11">
        <v>165</v>
      </c>
      <c r="B32" s="12" t="s">
        <v>70</v>
      </c>
      <c r="C32" s="12" t="s">
        <v>37</v>
      </c>
      <c r="D32" s="12" t="s">
        <v>17</v>
      </c>
      <c r="E32" s="13"/>
      <c r="F32" s="13"/>
      <c r="G32" s="13"/>
      <c r="H32" s="13"/>
      <c r="I32" s="13"/>
      <c r="J32" s="13"/>
      <c r="K32" s="13"/>
      <c r="L32" s="13"/>
      <c r="M32" s="13"/>
      <c r="N32" s="14">
        <v>421080</v>
      </c>
      <c r="O32" s="13"/>
      <c r="P32" s="13"/>
      <c r="Q32" s="13"/>
      <c r="R32" s="13"/>
      <c r="S32" s="15">
        <f t="shared" si="0"/>
        <v>421080</v>
      </c>
    </row>
    <row r="33" spans="1:19" ht="39.75" customHeight="1">
      <c r="A33" s="11">
        <v>67</v>
      </c>
      <c r="B33" s="12" t="s">
        <v>57</v>
      </c>
      <c r="C33" s="12" t="s">
        <v>33</v>
      </c>
      <c r="D33" s="12" t="s">
        <v>3</v>
      </c>
      <c r="E33" s="14">
        <v>20384</v>
      </c>
      <c r="F33" s="13"/>
      <c r="G33" s="13"/>
      <c r="H33" s="13"/>
      <c r="I33" s="13"/>
      <c r="J33" s="13"/>
      <c r="K33" s="13"/>
      <c r="L33" s="13"/>
      <c r="M33" s="13"/>
      <c r="N33" s="14">
        <v>345536</v>
      </c>
      <c r="O33" s="13"/>
      <c r="P33" s="13"/>
      <c r="Q33" s="13"/>
      <c r="R33" s="13"/>
      <c r="S33" s="15">
        <f t="shared" si="0"/>
        <v>365920</v>
      </c>
    </row>
    <row r="34" spans="1:19" ht="28.5" customHeight="1">
      <c r="A34" s="11">
        <v>85</v>
      </c>
      <c r="B34" s="12" t="s">
        <v>60</v>
      </c>
      <c r="C34" s="12" t="s">
        <v>33</v>
      </c>
      <c r="D34" s="12" t="s">
        <v>7</v>
      </c>
      <c r="E34" s="13"/>
      <c r="F34" s="13"/>
      <c r="G34" s="13"/>
      <c r="H34" s="13"/>
      <c r="I34" s="13"/>
      <c r="J34" s="13"/>
      <c r="K34" s="13"/>
      <c r="L34" s="13"/>
      <c r="M34" s="13"/>
      <c r="N34" s="14">
        <v>347810</v>
      </c>
      <c r="O34" s="13"/>
      <c r="P34" s="13"/>
      <c r="Q34" s="13"/>
      <c r="R34" s="13"/>
      <c r="S34" s="15">
        <f t="shared" si="0"/>
        <v>347810</v>
      </c>
    </row>
    <row r="35" spans="1:19" ht="31.5" customHeight="1">
      <c r="A35" s="11">
        <v>59</v>
      </c>
      <c r="B35" s="12" t="s">
        <v>55</v>
      </c>
      <c r="C35" s="12" t="s">
        <v>83</v>
      </c>
      <c r="D35" s="12" t="s">
        <v>2</v>
      </c>
      <c r="E35" s="13"/>
      <c r="F35" s="13"/>
      <c r="G35" s="13"/>
      <c r="H35" s="13"/>
      <c r="I35" s="13"/>
      <c r="J35" s="13"/>
      <c r="K35" s="13"/>
      <c r="L35" s="13"/>
      <c r="M35" s="13"/>
      <c r="N35" s="14">
        <v>343320</v>
      </c>
      <c r="O35" s="13"/>
      <c r="P35" s="13"/>
      <c r="Q35" s="13"/>
      <c r="R35" s="13"/>
      <c r="S35" s="15">
        <f t="shared" si="0"/>
        <v>343320</v>
      </c>
    </row>
    <row r="36" spans="1:19" ht="20.25" customHeight="1">
      <c r="A36" s="11">
        <v>64</v>
      </c>
      <c r="B36" s="12" t="s">
        <v>56</v>
      </c>
      <c r="C36" s="12" t="s">
        <v>84</v>
      </c>
      <c r="D36" s="12" t="s">
        <v>3</v>
      </c>
      <c r="E36" s="13"/>
      <c r="F36" s="13"/>
      <c r="G36" s="13"/>
      <c r="H36" s="13"/>
      <c r="I36" s="13"/>
      <c r="J36" s="13"/>
      <c r="K36" s="13"/>
      <c r="L36" s="13"/>
      <c r="M36" s="14">
        <v>338100</v>
      </c>
      <c r="N36" s="13"/>
      <c r="O36" s="13"/>
      <c r="P36" s="13"/>
      <c r="Q36" s="13"/>
      <c r="R36" s="13"/>
      <c r="S36" s="15">
        <f t="shared" si="0"/>
        <v>338100</v>
      </c>
    </row>
    <row r="37" spans="1:19" ht="29.25" customHeight="1">
      <c r="A37" s="11">
        <v>45</v>
      </c>
      <c r="B37" s="12" t="s">
        <v>42</v>
      </c>
      <c r="C37" s="12" t="s">
        <v>38</v>
      </c>
      <c r="D37" s="12" t="s">
        <v>105</v>
      </c>
      <c r="E37" s="13"/>
      <c r="F37" s="13"/>
      <c r="G37" s="13"/>
      <c r="H37" s="13"/>
      <c r="I37" s="13"/>
      <c r="J37" s="13"/>
      <c r="K37" s="13"/>
      <c r="L37" s="13"/>
      <c r="M37" s="13"/>
      <c r="N37" s="13">
        <v>180000</v>
      </c>
      <c r="O37" s="13"/>
      <c r="P37" s="13"/>
      <c r="Q37" s="13"/>
      <c r="R37" s="13"/>
      <c r="S37" s="15">
        <f t="shared" si="0"/>
        <v>180000</v>
      </c>
    </row>
    <row r="38" spans="1:19" ht="22.5" customHeight="1">
      <c r="A38" s="11">
        <v>218</v>
      </c>
      <c r="B38" s="12" t="s">
        <v>76</v>
      </c>
      <c r="C38" s="12" t="s">
        <v>96</v>
      </c>
      <c r="D38" s="12" t="s">
        <v>24</v>
      </c>
      <c r="E38" s="13"/>
      <c r="F38" s="13"/>
      <c r="G38" s="13"/>
      <c r="H38" s="13"/>
      <c r="I38" s="13"/>
      <c r="J38" s="13"/>
      <c r="K38" s="13"/>
      <c r="L38" s="13"/>
      <c r="M38" s="13"/>
      <c r="N38" s="14">
        <v>164352</v>
      </c>
      <c r="O38" s="13"/>
      <c r="P38" s="14">
        <v>15371</v>
      </c>
      <c r="Q38" s="13"/>
      <c r="R38" s="13"/>
      <c r="S38" s="15">
        <f t="shared" si="0"/>
        <v>179723</v>
      </c>
    </row>
    <row r="39" spans="1:19" ht="30" customHeight="1">
      <c r="A39" s="11">
        <v>201</v>
      </c>
      <c r="B39" s="12" t="s">
        <v>74</v>
      </c>
      <c r="C39" s="12" t="s">
        <v>94</v>
      </c>
      <c r="D39" s="12" t="s">
        <v>21</v>
      </c>
      <c r="E39" s="13"/>
      <c r="F39" s="13"/>
      <c r="G39" s="13"/>
      <c r="H39" s="13"/>
      <c r="I39" s="13"/>
      <c r="J39" s="13"/>
      <c r="K39" s="13"/>
      <c r="L39" s="13"/>
      <c r="M39" s="13"/>
      <c r="N39" s="14">
        <v>170328</v>
      </c>
      <c r="O39" s="13"/>
      <c r="P39" s="13"/>
      <c r="Q39" s="13"/>
      <c r="R39" s="13"/>
      <c r="S39" s="15">
        <f t="shared" si="0"/>
        <v>170328</v>
      </c>
    </row>
    <row r="40" spans="1:19" ht="24" customHeight="1">
      <c r="A40" s="11">
        <v>177</v>
      </c>
      <c r="B40" s="12" t="s">
        <v>73</v>
      </c>
      <c r="C40" s="12" t="s">
        <v>95</v>
      </c>
      <c r="D40" s="12" t="s">
        <v>20</v>
      </c>
      <c r="E40" s="13"/>
      <c r="F40" s="13"/>
      <c r="G40" s="13"/>
      <c r="H40" s="13"/>
      <c r="I40" s="13"/>
      <c r="J40" s="13"/>
      <c r="K40" s="13"/>
      <c r="L40" s="13">
        <v>15217</v>
      </c>
      <c r="M40" s="13"/>
      <c r="N40" s="14">
        <v>29191</v>
      </c>
      <c r="O40" s="13"/>
      <c r="P40" s="13">
        <f>40000+7652</f>
        <v>47652</v>
      </c>
      <c r="Q40" s="13"/>
      <c r="R40" s="13"/>
      <c r="S40" s="15">
        <f t="shared" si="0"/>
        <v>92060</v>
      </c>
    </row>
    <row r="41" spans="1:19" ht="61.5" customHeight="1" thickBot="1">
      <c r="A41" s="20">
        <v>46</v>
      </c>
      <c r="B41" s="21" t="s">
        <v>53</v>
      </c>
      <c r="C41" s="21" t="s">
        <v>35</v>
      </c>
      <c r="D41" s="21" t="s"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>
        <v>26250</v>
      </c>
      <c r="P41" s="23">
        <v>25000</v>
      </c>
      <c r="Q41" s="22"/>
      <c r="R41" s="22"/>
      <c r="S41" s="24">
        <f t="shared" si="0"/>
        <v>51250</v>
      </c>
    </row>
    <row r="42" spans="4:19" ht="12" thickBot="1">
      <c r="D42" s="25" t="s">
        <v>120</v>
      </c>
      <c r="E42" s="26">
        <f>SUM(E7:E41)</f>
        <v>20000000</v>
      </c>
      <c r="F42" s="26">
        <f>SUM(F7:F41)</f>
        <v>500000</v>
      </c>
      <c r="G42" s="26">
        <f>SUM(G7:G41)</f>
        <v>1500000</v>
      </c>
      <c r="H42" s="26">
        <f aca="true" t="shared" si="1" ref="H42:R42">SUM(H7:H41)</f>
        <v>2200000</v>
      </c>
      <c r="I42" s="26">
        <f t="shared" si="1"/>
        <v>5000000</v>
      </c>
      <c r="J42" s="26">
        <f t="shared" si="1"/>
        <v>400000</v>
      </c>
      <c r="K42" s="26">
        <f t="shared" si="1"/>
        <v>4000000</v>
      </c>
      <c r="L42" s="26">
        <f t="shared" si="1"/>
        <v>973317</v>
      </c>
      <c r="M42" s="26">
        <f t="shared" si="1"/>
        <v>3000000</v>
      </c>
      <c r="N42" s="26">
        <f t="shared" si="1"/>
        <v>4603742</v>
      </c>
      <c r="O42" s="26">
        <f t="shared" si="1"/>
        <v>5000000</v>
      </c>
      <c r="P42" s="26">
        <f t="shared" si="1"/>
        <v>500000</v>
      </c>
      <c r="Q42" s="26">
        <f t="shared" si="1"/>
        <v>150000</v>
      </c>
      <c r="R42" s="26">
        <f t="shared" si="1"/>
        <v>1000000</v>
      </c>
      <c r="S42" s="27">
        <f>SUM(S7:S41)</f>
        <v>48827059</v>
      </c>
    </row>
  </sheetData>
  <mergeCells count="19">
    <mergeCell ref="E5:E6"/>
    <mergeCell ref="P5:P6"/>
    <mergeCell ref="Q5:Q6"/>
    <mergeCell ref="R5:R6"/>
    <mergeCell ref="F5:F6"/>
    <mergeCell ref="S4:S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4:B6"/>
    <mergeCell ref="A4:A6"/>
    <mergeCell ref="D4:D6"/>
    <mergeCell ref="C4:C6"/>
  </mergeCells>
  <printOptions horizontalCentered="1"/>
  <pageMargins left="0.1968503937007874" right="0.1968503937007874" top="0.7086614173228347" bottom="0.1968503937007874" header="0.15748031496062992" footer="0.5118110236220472"/>
  <pageSetup horizontalDpi="600" verticalDpi="600" orientation="landscape" paperSize="9" scale="70" r:id="rId1"/>
  <headerFooter alignWithMargins="0">
    <oddHeader>&amp;CJövővár Pályázat
Nyertes gyermekintézmények
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7:D17"/>
  <sheetViews>
    <sheetView workbookViewId="0" topLeftCell="A1">
      <selection activeCell="D18" sqref="D18"/>
    </sheetView>
  </sheetViews>
  <sheetFormatPr defaultColWidth="9.140625" defaultRowHeight="12.75"/>
  <sheetData>
    <row r="17" ht="12.75">
      <c r="D1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Gyöngyi</dc:creator>
  <cp:keywords/>
  <dc:description/>
  <cp:lastModifiedBy>Kovarszki Andrea</cp:lastModifiedBy>
  <cp:lastPrinted>2009-05-26T11:30:34Z</cp:lastPrinted>
  <dcterms:created xsi:type="dcterms:W3CDTF">2006-05-25T08:50:33Z</dcterms:created>
  <dcterms:modified xsi:type="dcterms:W3CDTF">2009-06-01T23:24:14Z</dcterms:modified>
  <cp:category/>
  <cp:version/>
  <cp:contentType/>
  <cp:contentStatus/>
</cp:coreProperties>
</file>